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onica.ornelas\Desktop\2026\Cuenta Pública\2do Trimestre\"/>
    </mc:Choice>
  </mc:AlternateContent>
  <bookViews>
    <workbookView xWindow="0" yWindow="0" windowWidth="23040" windowHeight="9264"/>
  </bookViews>
  <sheets>
    <sheet name="EAI" sheetId="4" r:id="rId1"/>
  </sheets>
  <definedNames>
    <definedName name="_xlnm._FilterDatabase" localSheetId="0" hidden="1">EAI!#REF!</definedName>
  </definedNames>
  <calcPr calcId="152511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4" l="1"/>
  <c r="E19" i="4"/>
  <c r="D19" i="4"/>
  <c r="F35" i="4"/>
  <c r="E35" i="4"/>
  <c r="D35" i="4"/>
  <c r="G36" i="4" l="1"/>
  <c r="G35" i="4" s="1"/>
  <c r="G27" i="4"/>
  <c r="G26" i="4"/>
  <c r="G25" i="4"/>
  <c r="G24" i="4"/>
  <c r="G23" i="4"/>
  <c r="G22" i="4"/>
  <c r="G21" i="4"/>
  <c r="G20" i="4"/>
  <c r="G13" i="4"/>
  <c r="G12" i="4"/>
  <c r="G11" i="4"/>
  <c r="G10" i="4"/>
  <c r="G9" i="4"/>
  <c r="G8" i="4"/>
  <c r="G7" i="4"/>
  <c r="G6" i="4"/>
  <c r="G5" i="4"/>
  <c r="G4" i="4"/>
  <c r="C36" i="4"/>
  <c r="C35" i="4" s="1"/>
  <c r="B35" i="4"/>
  <c r="B29" i="4"/>
  <c r="C27" i="4"/>
  <c r="C26" i="4"/>
  <c r="C25" i="4"/>
  <c r="C24" i="4"/>
  <c r="C23" i="4"/>
  <c r="C22" i="4"/>
  <c r="C21" i="4"/>
  <c r="C20" i="4"/>
  <c r="B19" i="4"/>
  <c r="F15" i="4"/>
  <c r="E15" i="4"/>
  <c r="D15" i="4"/>
  <c r="B15" i="4"/>
  <c r="C13" i="4"/>
  <c r="C12" i="4"/>
  <c r="C11" i="4"/>
  <c r="C10" i="4"/>
  <c r="C9" i="4"/>
  <c r="C8" i="4"/>
  <c r="C7" i="4"/>
  <c r="C6" i="4"/>
  <c r="C5" i="4"/>
  <c r="C4" i="4"/>
  <c r="B38" i="4" l="1"/>
  <c r="G19" i="4"/>
  <c r="C19" i="4"/>
  <c r="G15" i="4"/>
  <c r="C15" i="4"/>
  <c r="F29" i="4" l="1"/>
  <c r="F38" i="4" s="1"/>
  <c r="E29" i="4"/>
  <c r="E38" i="4" s="1"/>
  <c r="C31" i="4"/>
  <c r="C33" i="4"/>
  <c r="C30" i="4"/>
  <c r="G32" i="4"/>
  <c r="C32" i="4"/>
  <c r="G30" i="4"/>
  <c r="D29" i="4"/>
  <c r="D38" i="4" s="1"/>
  <c r="G31" i="4"/>
  <c r="G33" i="4"/>
  <c r="C29" i="4" l="1"/>
  <c r="C38" i="4" s="1"/>
  <c r="G29" i="4"/>
  <c r="G38" i="4" s="1"/>
</calcChain>
</file>

<file path=xl/sharedStrings.xml><?xml version="1.0" encoding="utf-8"?>
<sst xmlns="http://schemas.openxmlformats.org/spreadsheetml/2006/main" count="54" uniqueCount="33">
  <si>
    <t>Ingreso</t>
  </si>
  <si>
    <t>Diferencia</t>
  </si>
  <si>
    <t>Rubro de Ingresos / Fuente de Financiamiento</t>
  </si>
  <si>
    <t>Estimado</t>
  </si>
  <si>
    <t>Ampliaciones/ (Reducciones)</t>
  </si>
  <si>
    <t>Modificado</t>
  </si>
  <si>
    <t>Devengado</t>
  </si>
  <si>
    <t>Recaudado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</si>
  <si>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</si>
  <si>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</si>
  <si>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</si>
  <si>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</si>
  <si>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</si>
  <si>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</si>
  <si>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Bienes, Prestación de Servicios y Otros Ingresos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</si>
  <si>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</si>
  <si>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</si>
  <si>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Ingresos Derivados de Financiamientos</t>
  </si>
  <si>
    <t>Total</t>
  </si>
  <si>
    <t>Ingresos excedentes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</si>
  <si>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</si>
  <si>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</si>
  <si>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</si>
  <si>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t>Ingresos de los Entes Públicos de los Poderes Legislativo y Judicial, de los Órganos Autónomos y del Sector Paraestatal o Paramunicipal, así como de las Empresas Públicas del Estado</t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</si>
  <si>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</si>
  <si>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</si>
  <si>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</si>
  <si>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</si>
  <si>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Municipio de León, Guanajuato
Estado Analítico de Ingresos
Del 01 de enero al 30 de junio de 2026
(Cifras en Pesos)</t>
  </si>
  <si>
    <t xml:space="preserve">PRESIDENTA MUNICIPAL                                                                                         </t>
  </si>
  <si>
    <t xml:space="preserve">TESORERA MUNICIPAL               </t>
  </si>
  <si>
    <t>MTRA. ALEJANDRA GUTIÉRREZ CAMPOS</t>
  </si>
  <si>
    <t>C.P. GRACIELA RODRÍGUEZ FLORES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</si>
</sst>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\-#,##0.00\ "/>
  </numFmts>
  <fonts count="13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53">
    <xf numFmtId="0" fontId="0" fillId="0" borderId="0" xfId="0"/>
    <xf numFmtId="0" fontId="8" fillId="2" borderId="5" xfId="8" applyFont="1" applyFill="1" applyBorder="1" applyAlignment="1">
      <alignment horizontal="center" vertical="center" wrapText="1"/>
    </xf>
    <xf numFmtId="0" fontId="8" fillId="2" borderId="2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11" xfId="8" applyFont="1" applyFill="1" applyBorder="1" applyAlignment="1">
      <alignment horizontal="center" vertical="center"/>
    </xf>
    <xf numFmtId="0" fontId="8" fillId="2" borderId="12" xfId="8" applyFont="1" applyFill="1" applyBorder="1" applyAlignment="1">
      <alignment horizontal="center" vertical="center"/>
    </xf>
    <xf numFmtId="0" fontId="8" fillId="2" borderId="11" xfId="8" applyFont="1" applyFill="1" applyBorder="1" applyAlignment="1">
      <alignment horizontal="center" vertical="center" wrapText="1"/>
    </xf>
    <xf numFmtId="0" fontId="8" fillId="2" borderId="12" xfId="8" applyFont="1" applyFill="1" applyBorder="1" applyAlignment="1">
      <alignment horizontal="center" vertical="center" wrapText="1"/>
    </xf>
    <xf numFmtId="0" fontId="3" fillId="0" borderId="0" xfId="8" applyFont="1" applyAlignment="1" applyProtection="1">
      <alignment vertical="center"/>
      <protection locked="0"/>
    </xf>
    <xf numFmtId="0" fontId="6" fillId="0" borderId="0" xfId="8" applyFont="1" applyAlignment="1" applyProtection="1">
      <alignment vertical="center"/>
      <protection locked="0"/>
    </xf>
    <xf numFmtId="0" fontId="3" fillId="0" borderId="0" xfId="8" applyFont="1" applyAlignment="1" applyProtection="1">
      <alignment horizontal="center" vertical="center"/>
      <protection locked="0"/>
    </xf>
    <xf numFmtId="0" fontId="3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 applyProtection="1">
      <alignment horizontal="left" vertical="center" wrapText="1" indent="1"/>
      <protection locked="0"/>
    </xf>
    <xf numFmtId="0" fontId="7" fillId="0" borderId="13" xfId="8" applyFont="1" applyBorder="1" applyAlignment="1">
      <alignment horizontal="left" vertical="center" wrapText="1" indent="1"/>
    </xf>
    <xf numFmtId="0" fontId="3" fillId="0" borderId="13" xfId="8" applyFont="1" applyBorder="1" applyAlignment="1" applyProtection="1">
      <alignment vertical="center"/>
      <protection locked="0"/>
    </xf>
    <xf numFmtId="4" fontId="3" fillId="0" borderId="8" xfId="8" applyNumberFormat="1" applyFont="1" applyBorder="1" applyAlignment="1" applyProtection="1">
      <alignment vertical="center"/>
      <protection locked="0"/>
    </xf>
    <xf numFmtId="0" fontId="8" fillId="0" borderId="14" xfId="8" applyFont="1" applyBorder="1" applyAlignment="1" applyProtection="1">
      <alignment horizontal="left" vertical="center" indent="3"/>
      <protection locked="0"/>
    </xf>
    <xf numFmtId="4" fontId="8" fillId="0" borderId="4" xfId="8" applyNumberFormat="1" applyFont="1" applyBorder="1" applyAlignment="1" applyProtection="1">
      <alignment vertical="center"/>
      <protection locked="0"/>
    </xf>
    <xf numFmtId="0" fontId="7" fillId="0" borderId="6" xfId="8" applyFont="1" applyBorder="1" applyAlignment="1" applyProtection="1">
      <alignment vertical="center"/>
      <protection locked="0"/>
    </xf>
    <xf numFmtId="4" fontId="7" fillId="0" borderId="6" xfId="8" applyNumberFormat="1" applyFont="1" applyBorder="1" applyAlignment="1" applyProtection="1">
      <alignment vertical="center"/>
      <protection locked="0"/>
    </xf>
    <xf numFmtId="4" fontId="7" fillId="0" borderId="1" xfId="8" applyNumberFormat="1" applyFont="1" applyBorder="1" applyAlignment="1" applyProtection="1">
      <alignment vertical="center"/>
      <protection locked="0"/>
    </xf>
    <xf numFmtId="4" fontId="8" fillId="0" borderId="3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/>
    </xf>
    <xf numFmtId="4" fontId="7" fillId="0" borderId="9" xfId="8" applyNumberFormat="1" applyFont="1" applyBorder="1" applyAlignment="1" applyProtection="1">
      <alignment vertical="center"/>
      <protection locked="0"/>
    </xf>
    <xf numFmtId="0" fontId="8" fillId="0" borderId="13" xfId="8" applyFont="1" applyBorder="1" applyAlignment="1">
      <alignment horizontal="left" vertical="center" wrapText="1"/>
    </xf>
    <xf numFmtId="4" fontId="8" fillId="0" borderId="9" xfId="8" applyNumberFormat="1" applyFont="1" applyBorder="1" applyAlignment="1" applyProtection="1">
      <alignment vertical="center"/>
      <protection locked="0"/>
    </xf>
    <xf numFmtId="0" fontId="7" fillId="0" borderId="13" xfId="8" applyFont="1" applyBorder="1" applyAlignment="1">
      <alignment horizontal="left" vertical="center" wrapText="1"/>
    </xf>
    <xf numFmtId="0" fontId="8" fillId="0" borderId="13" xfId="8" applyFont="1" applyBorder="1" applyAlignment="1">
      <alignment vertical="center"/>
    </xf>
    <xf numFmtId="0" fontId="8" fillId="0" borderId="14" xfId="8" applyFont="1" applyBorder="1" applyAlignment="1">
      <alignment horizontal="center" vertical="center" wrapText="1"/>
    </xf>
    <xf numFmtId="4" fontId="8" fillId="0" borderId="5" xfId="8" applyNumberFormat="1" applyFont="1" applyBorder="1" applyAlignment="1" applyProtection="1">
      <alignment vertical="center"/>
      <protection locked="0"/>
    </xf>
    <xf numFmtId="0" fontId="0" fillId="0" borderId="0" xfId="8" applyFont="1" applyAlignment="1" applyProtection="1">
      <alignment vertical="center"/>
      <protection locked="0"/>
    </xf>
    <xf numFmtId="3" fontId="3" fillId="0" borderId="7" xfId="8" applyNumberFormat="1" applyFont="1" applyBorder="1" applyAlignment="1" applyProtection="1">
      <alignment vertical="center"/>
      <protection locked="0"/>
    </xf>
    <xf numFmtId="3" fontId="3" fillId="0" borderId="9" xfId="8" applyNumberFormat="1" applyFont="1" applyBorder="1" applyAlignment="1" applyProtection="1">
      <alignment vertical="center"/>
      <protection locked="0"/>
    </xf>
    <xf numFmtId="3" fontId="8" fillId="0" borderId="2" xfId="8" applyNumberFormat="1" applyFont="1" applyBorder="1" applyAlignment="1" applyProtection="1">
      <alignment vertical="center"/>
      <protection locked="0"/>
    </xf>
    <xf numFmtId="3" fontId="8" fillId="0" borderId="7" xfId="8" applyNumberFormat="1" applyFont="1" applyBorder="1" applyAlignment="1" applyProtection="1">
      <alignment vertical="center"/>
      <protection locked="0"/>
    </xf>
    <xf numFmtId="3" fontId="7" fillId="0" borderId="9" xfId="8" applyNumberFormat="1" applyFont="1" applyBorder="1" applyAlignment="1" applyProtection="1">
      <alignment vertical="center"/>
      <protection locked="0"/>
    </xf>
    <xf numFmtId="3" fontId="8" fillId="0" borderId="9" xfId="8" applyNumberFormat="1" applyFont="1" applyBorder="1" applyAlignment="1" applyProtection="1">
      <alignment vertical="center"/>
      <protection locked="0"/>
    </xf>
    <xf numFmtId="0" fontId="11" fillId="0" borderId="0" xfId="8" applyFont="1" applyAlignment="1" applyProtection="1">
      <alignment vertical="top"/>
      <protection locked="0"/>
    </xf>
    <xf numFmtId="166" fontId="12" fillId="0" borderId="6" xfId="3" applyNumberFormat="1" applyFont="1" applyBorder="1" applyAlignment="1" applyProtection="1">
      <alignment horizontal="center" vertical="top" wrapText="1"/>
      <protection locked="0"/>
    </xf>
    <xf numFmtId="166" fontId="12" fillId="0" borderId="0" xfId="3" applyNumberFormat="1" applyFont="1" applyBorder="1" applyAlignment="1" applyProtection="1">
      <alignment horizontal="center" vertical="top" wrapText="1"/>
      <protection locked="0"/>
    </xf>
    <xf numFmtId="3" fontId="3" fillId="0" borderId="15" xfId="8" applyNumberFormat="1" applyFont="1" applyBorder="1" applyAlignment="1" applyProtection="1">
      <alignment vertical="center"/>
      <protection locked="0"/>
    </xf>
    <xf numFmtId="3" fontId="8" fillId="0" borderId="8" xfId="8" applyNumberFormat="1" applyFont="1" applyBorder="1" applyAlignment="1" applyProtection="1">
      <alignment vertical="center"/>
      <protection locked="0"/>
    </xf>
    <xf numFmtId="166" fontId="12" fillId="0" borderId="6" xfId="3" applyNumberFormat="1" applyFont="1" applyBorder="1" applyAlignment="1" applyProtection="1">
      <alignment horizontal="center" vertical="top" wrapText="1"/>
      <protection locked="0"/>
    </xf>
    <xf numFmtId="166" fontId="12" fillId="0" borderId="0" xfId="3" applyNumberFormat="1" applyFont="1" applyBorder="1" applyAlignment="1" applyProtection="1">
      <alignment horizontal="center" vertical="top" wrapText="1"/>
      <protection locked="0"/>
    </xf>
    <xf numFmtId="0" fontId="0" fillId="0" borderId="0" xfId="8" applyFont="1" applyAlignment="1" applyProtection="1">
      <alignment horizontal="left" vertical="center" wrapText="1"/>
      <protection locked="0"/>
    </xf>
    <xf numFmtId="0" fontId="6" fillId="2" borderId="10" xfId="8" applyFont="1" applyFill="1" applyBorder="1" applyAlignment="1" applyProtection="1">
      <alignment horizontal="center" vertical="center" wrapText="1"/>
      <protection locked="0"/>
    </xf>
    <xf numFmtId="0" fontId="6" fillId="2" borderId="6" xfId="8" applyFont="1" applyFill="1" applyBorder="1" applyAlignment="1" applyProtection="1">
      <alignment horizontal="center" vertical="center"/>
      <protection locked="0"/>
    </xf>
    <xf numFmtId="0" fontId="6" fillId="2" borderId="1" xfId="8" applyFont="1" applyFill="1" applyBorder="1" applyAlignment="1" applyProtection="1">
      <alignment horizontal="center" vertical="center"/>
      <protection locked="0"/>
    </xf>
    <xf numFmtId="0" fontId="8" fillId="2" borderId="7" xfId="8" applyFont="1" applyFill="1" applyBorder="1" applyAlignment="1">
      <alignment horizontal="center" vertical="center" wrapText="1"/>
    </xf>
    <xf numFmtId="0" fontId="8" fillId="2" borderId="8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 applyProtection="1">
      <alignment horizontal="center" vertical="center"/>
      <protection locked="0"/>
    </xf>
    <xf numFmtId="0" fontId="8" fillId="2" borderId="4" xfId="8" applyFont="1" applyFill="1" applyBorder="1" applyAlignment="1" applyProtection="1">
      <alignment horizontal="center" vertical="center"/>
      <protection locked="0"/>
    </xf>
    <xf numFmtId="0" fontId="8" fillId="2" borderId="5" xfId="8" applyFont="1" applyFill="1" applyBorder="1" applyAlignment="1" applyProtection="1">
      <alignment horizontal="center" vertical="center"/>
      <protection locked="0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showGridLines="0" tabSelected="1" zoomScaleNormal="100" workbookViewId="0">
      <selection sqref="A1:G1"/>
    </sheetView>
  </sheetViews>
  <sheetFormatPr baseColWidth="10" defaultColWidth="12" defaultRowHeight="10.199999999999999" x14ac:dyDescent="0.2"/>
  <cols>
    <col min="1" max="1" width="62.42578125" style="8" customWidth="1"/>
    <col min="2" max="2" width="17.85546875" style="8" customWidth="1"/>
    <col min="3" max="3" width="19.85546875" style="8" customWidth="1"/>
    <col min="4" max="5" width="17.85546875" style="8" customWidth="1"/>
    <col min="6" max="6" width="18.85546875" style="8" customWidth="1"/>
    <col min="7" max="7" width="17.85546875" style="8" customWidth="1"/>
    <col min="8" max="16384" width="12" style="8"/>
  </cols>
  <sheetData>
    <row r="1" spans="1:7" ht="45" customHeight="1" x14ac:dyDescent="0.2">
      <c r="A1" s="45" t="s">
        <v>28</v>
      </c>
      <c r="B1" s="46"/>
      <c r="C1" s="46"/>
      <c r="D1" s="46"/>
      <c r="E1" s="46"/>
      <c r="F1" s="46"/>
      <c r="G1" s="47"/>
    </row>
    <row r="2" spans="1:7" s="9" customFormat="1" x14ac:dyDescent="0.2">
      <c r="A2" s="4"/>
      <c r="B2" s="50" t="s">
        <v>0</v>
      </c>
      <c r="C2" s="51"/>
      <c r="D2" s="51"/>
      <c r="E2" s="51"/>
      <c r="F2" s="52"/>
      <c r="G2" s="48" t="s">
        <v>1</v>
      </c>
    </row>
    <row r="3" spans="1:7" s="10" customFormat="1" ht="24.9" customHeight="1" x14ac:dyDescent="0.2">
      <c r="A3" s="5" t="s">
        <v>2</v>
      </c>
      <c r="B3" s="1" t="s">
        <v>3</v>
      </c>
      <c r="C3" s="2" t="s">
        <v>4</v>
      </c>
      <c r="D3" s="2" t="s">
        <v>5</v>
      </c>
      <c r="E3" s="2" t="s">
        <v>6</v>
      </c>
      <c r="F3" s="3" t="s">
        <v>7</v>
      </c>
      <c r="G3" s="49"/>
    </row>
    <row r="4" spans="1:7" x14ac:dyDescent="0.2">
      <c r="A4" s="11" t="s">
        <v>8</v>
      </c>
      <c r="B4" s="31">
        <v>2058082786.8599999</v>
      </c>
      <c r="C4" s="31">
        <f>D4-B4</f>
        <v>0.11999988555908203</v>
      </c>
      <c r="D4" s="31">
        <v>2058082786.9799998</v>
      </c>
      <c r="E4" s="31">
        <v>1604198207.5700002</v>
      </c>
      <c r="F4" s="31">
        <v>1605076132.52</v>
      </c>
      <c r="G4" s="31">
        <f>F4-B4</f>
        <v>-453006654.33999991</v>
      </c>
    </row>
    <row r="5" spans="1:7" x14ac:dyDescent="0.2">
      <c r="A5" s="12" t="s">
        <v>9</v>
      </c>
      <c r="B5" s="32">
        <v>0</v>
      </c>
      <c r="C5" s="32">
        <f>D5-B5</f>
        <v>0</v>
      </c>
      <c r="D5" s="32">
        <v>0</v>
      </c>
      <c r="E5" s="32">
        <v>0</v>
      </c>
      <c r="F5" s="32">
        <v>0</v>
      </c>
      <c r="G5" s="32">
        <f>F5-B5</f>
        <v>0</v>
      </c>
    </row>
    <row r="6" spans="1:7" x14ac:dyDescent="0.2">
      <c r="A6" s="11" t="s">
        <v>10</v>
      </c>
      <c r="B6" s="32">
        <v>0</v>
      </c>
      <c r="C6" s="32">
        <f t="shared" ref="C6:C13" si="0">D6-B6</f>
        <v>0</v>
      </c>
      <c r="D6" s="32">
        <v>0</v>
      </c>
      <c r="E6" s="32">
        <v>0</v>
      </c>
      <c r="F6" s="32">
        <v>0</v>
      </c>
      <c r="G6" s="32">
        <f t="shared" ref="G6:G13" si="1">F6-B6</f>
        <v>0</v>
      </c>
    </row>
    <row r="7" spans="1:7" x14ac:dyDescent="0.2">
      <c r="A7" s="11" t="s">
        <v>11</v>
      </c>
      <c r="B7" s="32">
        <v>478868018.74000001</v>
      </c>
      <c r="C7" s="32">
        <f t="shared" si="0"/>
        <v>0</v>
      </c>
      <c r="D7" s="32">
        <v>478868018.74000001</v>
      </c>
      <c r="E7" s="32">
        <v>236077720.80000001</v>
      </c>
      <c r="F7" s="32">
        <v>236105185.75</v>
      </c>
      <c r="G7" s="32">
        <f t="shared" si="1"/>
        <v>-242762832.99000001</v>
      </c>
    </row>
    <row r="8" spans="1:7" x14ac:dyDescent="0.2">
      <c r="A8" s="13" t="s">
        <v>12</v>
      </c>
      <c r="B8" s="32">
        <v>135449301.18000001</v>
      </c>
      <c r="C8" s="32">
        <f t="shared" si="0"/>
        <v>0</v>
      </c>
      <c r="D8" s="32">
        <v>135449301.18000001</v>
      </c>
      <c r="E8" s="32">
        <v>72933866.089999989</v>
      </c>
      <c r="F8" s="32">
        <v>72935201.089999989</v>
      </c>
      <c r="G8" s="32">
        <f t="shared" si="1"/>
        <v>-62514100.090000018</v>
      </c>
    </row>
    <row r="9" spans="1:7" x14ac:dyDescent="0.2">
      <c r="A9" s="12" t="s">
        <v>13</v>
      </c>
      <c r="B9" s="32">
        <v>239854041.61000001</v>
      </c>
      <c r="C9" s="32">
        <f t="shared" si="0"/>
        <v>100890329.03000003</v>
      </c>
      <c r="D9" s="32">
        <v>340744370.64000005</v>
      </c>
      <c r="E9" s="32">
        <v>239826260.84000003</v>
      </c>
      <c r="F9" s="32">
        <v>240032692.13000005</v>
      </c>
      <c r="G9" s="32">
        <f t="shared" si="1"/>
        <v>178650.52000004053</v>
      </c>
    </row>
    <row r="10" spans="1:7" ht="20.399999999999999" x14ac:dyDescent="0.2">
      <c r="A10" s="11" t="s">
        <v>14</v>
      </c>
      <c r="B10" s="32">
        <v>0</v>
      </c>
      <c r="C10" s="32">
        <f t="shared" si="0"/>
        <v>0</v>
      </c>
      <c r="D10" s="32">
        <v>0</v>
      </c>
      <c r="E10" s="32">
        <v>0</v>
      </c>
      <c r="F10" s="32">
        <v>0</v>
      </c>
      <c r="G10" s="32">
        <f t="shared" si="1"/>
        <v>0</v>
      </c>
    </row>
    <row r="11" spans="1:7" ht="20.399999999999999" x14ac:dyDescent="0.2">
      <c r="A11" s="11" t="s">
        <v>15</v>
      </c>
      <c r="B11" s="32">
        <v>6278815575.4499989</v>
      </c>
      <c r="C11" s="32">
        <f t="shared" si="0"/>
        <v>125150351.38000107</v>
      </c>
      <c r="D11" s="32">
        <v>6403965926.8299999</v>
      </c>
      <c r="E11" s="32">
        <v>3461515200.52</v>
      </c>
      <c r="F11" s="32">
        <v>3461515200.52</v>
      </c>
      <c r="G11" s="32">
        <f t="shared" si="1"/>
        <v>-2817300374.9299989</v>
      </c>
    </row>
    <row r="12" spans="1:7" ht="20.399999999999999" x14ac:dyDescent="0.2">
      <c r="A12" s="11" t="s">
        <v>16</v>
      </c>
      <c r="B12" s="32">
        <v>101568946.16</v>
      </c>
      <c r="C12" s="32">
        <f t="shared" si="0"/>
        <v>127000</v>
      </c>
      <c r="D12" s="32">
        <v>101695946.16</v>
      </c>
      <c r="E12" s="32">
        <v>16071281.220000001</v>
      </c>
      <c r="F12" s="32">
        <v>16077742.43</v>
      </c>
      <c r="G12" s="32">
        <f t="shared" si="1"/>
        <v>-85491203.729999989</v>
      </c>
    </row>
    <row r="13" spans="1:7" x14ac:dyDescent="0.2">
      <c r="A13" s="11" t="s">
        <v>17</v>
      </c>
      <c r="B13" s="32">
        <v>0</v>
      </c>
      <c r="C13" s="32">
        <f t="shared" si="0"/>
        <v>2230713651.3500032</v>
      </c>
      <c r="D13" s="32">
        <v>2230713651.3500032</v>
      </c>
      <c r="E13" s="32">
        <v>0</v>
      </c>
      <c r="F13" s="32">
        <v>0</v>
      </c>
      <c r="G13" s="32">
        <f t="shared" si="1"/>
        <v>0</v>
      </c>
    </row>
    <row r="14" spans="1:7" x14ac:dyDescent="0.2">
      <c r="A14" s="14"/>
      <c r="B14" s="15"/>
      <c r="C14" s="15"/>
      <c r="D14" s="15"/>
      <c r="E14" s="15"/>
      <c r="F14" s="15"/>
      <c r="G14" s="15"/>
    </row>
    <row r="15" spans="1:7" x14ac:dyDescent="0.2">
      <c r="A15" s="16" t="s">
        <v>18</v>
      </c>
      <c r="B15" s="33">
        <f>SUM(B4:B13)</f>
        <v>9292638669.9999981</v>
      </c>
      <c r="C15" s="33">
        <f t="shared" ref="C15:G15" si="2">SUM(C4:C13)</f>
        <v>2456881331.8800044</v>
      </c>
      <c r="D15" s="33">
        <f t="shared" si="2"/>
        <v>11749520001.880001</v>
      </c>
      <c r="E15" s="33">
        <f t="shared" si="2"/>
        <v>5630622537.04</v>
      </c>
      <c r="F15" s="33">
        <f t="shared" si="2"/>
        <v>5631742154.4400005</v>
      </c>
      <c r="G15" s="33">
        <f t="shared" si="2"/>
        <v>-3660896515.559999</v>
      </c>
    </row>
    <row r="16" spans="1:7" x14ac:dyDescent="0.2">
      <c r="A16" s="18"/>
      <c r="B16" s="19"/>
      <c r="C16" s="19"/>
      <c r="D16" s="20"/>
      <c r="E16" s="21" t="s">
        <v>19</v>
      </c>
      <c r="F16" s="17"/>
      <c r="G16" s="41">
        <v>0</v>
      </c>
    </row>
    <row r="17" spans="1:7" ht="10.5" customHeight="1" x14ac:dyDescent="0.2">
      <c r="A17" s="6"/>
      <c r="B17" s="50" t="s">
        <v>0</v>
      </c>
      <c r="C17" s="51"/>
      <c r="D17" s="51"/>
      <c r="E17" s="51"/>
      <c r="F17" s="52"/>
      <c r="G17" s="48" t="s">
        <v>1</v>
      </c>
    </row>
    <row r="18" spans="1:7" ht="20.399999999999999" x14ac:dyDescent="0.2">
      <c r="A18" s="7" t="s">
        <v>2</v>
      </c>
      <c r="B18" s="1" t="s">
        <v>3</v>
      </c>
      <c r="C18" s="2" t="s">
        <v>4</v>
      </c>
      <c r="D18" s="2" t="s">
        <v>5</v>
      </c>
      <c r="E18" s="2" t="s">
        <v>6</v>
      </c>
      <c r="F18" s="3" t="s">
        <v>7</v>
      </c>
      <c r="G18" s="49"/>
    </row>
    <row r="19" spans="1:7" x14ac:dyDescent="0.2">
      <c r="A19" s="22" t="s">
        <v>20</v>
      </c>
      <c r="B19" s="34">
        <f>SUM(B20:B27)</f>
        <v>9292638669.9999981</v>
      </c>
      <c r="C19" s="34">
        <f t="shared" ref="C19:F19" si="3">SUM(C20:C27)</f>
        <v>226167680.53000098</v>
      </c>
      <c r="D19" s="34">
        <f t="shared" si="3"/>
        <v>9518806350.5299988</v>
      </c>
      <c r="E19" s="34">
        <f t="shared" si="3"/>
        <v>5630622537.04</v>
      </c>
      <c r="F19" s="34">
        <f t="shared" si="3"/>
        <v>5631742154.4400005</v>
      </c>
      <c r="G19" s="34">
        <f t="shared" ref="G19" si="4">SUM(G20:G27)</f>
        <v>-3660896515.559999</v>
      </c>
    </row>
    <row r="20" spans="1:7" x14ac:dyDescent="0.2">
      <c r="A20" s="13" t="s">
        <v>8</v>
      </c>
      <c r="B20" s="35">
        <v>2058082786.8599999</v>
      </c>
      <c r="C20" s="40">
        <f t="shared" ref="C20:C27" si="5">D20-B20</f>
        <v>0.11999988555908203</v>
      </c>
      <c r="D20" s="40">
        <v>2058082786.9799998</v>
      </c>
      <c r="E20" s="40">
        <v>1604198207.5700002</v>
      </c>
      <c r="F20" s="40">
        <v>1605076132.52</v>
      </c>
      <c r="G20" s="32">
        <f t="shared" ref="G20:G27" si="6">F20-B20</f>
        <v>-453006654.33999991</v>
      </c>
    </row>
    <row r="21" spans="1:7" x14ac:dyDescent="0.2">
      <c r="A21" s="13" t="s">
        <v>9</v>
      </c>
      <c r="B21" s="35">
        <v>0</v>
      </c>
      <c r="C21" s="32">
        <f t="shared" si="5"/>
        <v>0</v>
      </c>
      <c r="D21" s="32">
        <v>0</v>
      </c>
      <c r="E21" s="32">
        <v>0</v>
      </c>
      <c r="F21" s="32">
        <v>0</v>
      </c>
      <c r="G21" s="32">
        <f t="shared" si="6"/>
        <v>0</v>
      </c>
    </row>
    <row r="22" spans="1:7" x14ac:dyDescent="0.2">
      <c r="A22" s="13" t="s">
        <v>10</v>
      </c>
      <c r="B22" s="35">
        <v>0</v>
      </c>
      <c r="C22" s="32">
        <f t="shared" si="5"/>
        <v>0</v>
      </c>
      <c r="D22" s="32">
        <v>0</v>
      </c>
      <c r="E22" s="32">
        <v>0</v>
      </c>
      <c r="F22" s="32">
        <v>0</v>
      </c>
      <c r="G22" s="32">
        <f t="shared" si="6"/>
        <v>0</v>
      </c>
    </row>
    <row r="23" spans="1:7" x14ac:dyDescent="0.2">
      <c r="A23" s="13" t="s">
        <v>11</v>
      </c>
      <c r="B23" s="35">
        <v>478868018.74000001</v>
      </c>
      <c r="C23" s="32">
        <f t="shared" si="5"/>
        <v>0</v>
      </c>
      <c r="D23" s="32">
        <v>478868018.74000001</v>
      </c>
      <c r="E23" s="32">
        <v>236077720.80000001</v>
      </c>
      <c r="F23" s="32">
        <v>236105185.75</v>
      </c>
      <c r="G23" s="32">
        <f t="shared" si="6"/>
        <v>-242762832.99000001</v>
      </c>
    </row>
    <row r="24" spans="1:7" ht="11.4" x14ac:dyDescent="0.2">
      <c r="A24" s="13" t="s">
        <v>21</v>
      </c>
      <c r="B24" s="35">
        <v>135449301.18000001</v>
      </c>
      <c r="C24" s="32">
        <f t="shared" si="5"/>
        <v>0</v>
      </c>
      <c r="D24" s="32">
        <v>135449301.18000001</v>
      </c>
      <c r="E24" s="32">
        <v>72933866.089999989</v>
      </c>
      <c r="F24" s="32">
        <v>72935201.089999989</v>
      </c>
      <c r="G24" s="32">
        <f t="shared" si="6"/>
        <v>-62514100.090000018</v>
      </c>
    </row>
    <row r="25" spans="1:7" ht="11.4" x14ac:dyDescent="0.2">
      <c r="A25" s="13" t="s">
        <v>22</v>
      </c>
      <c r="B25" s="35">
        <v>239854041.61000001</v>
      </c>
      <c r="C25" s="32">
        <f t="shared" si="5"/>
        <v>100890329.03000003</v>
      </c>
      <c r="D25" s="32">
        <v>340744370.64000005</v>
      </c>
      <c r="E25" s="32">
        <v>239826260.84000003</v>
      </c>
      <c r="F25" s="32">
        <v>240032692.13000005</v>
      </c>
      <c r="G25" s="32">
        <f t="shared" si="6"/>
        <v>178650.52000004053</v>
      </c>
    </row>
    <row r="26" spans="1:7" ht="20.399999999999999" x14ac:dyDescent="0.2">
      <c r="A26" s="13" t="s">
        <v>15</v>
      </c>
      <c r="B26" s="35">
        <v>6278815575.4499989</v>
      </c>
      <c r="C26" s="32">
        <f t="shared" si="5"/>
        <v>125150351.38000107</v>
      </c>
      <c r="D26" s="32">
        <v>6403965926.8299999</v>
      </c>
      <c r="E26" s="32">
        <v>3461515200.52</v>
      </c>
      <c r="F26" s="32">
        <v>3461515200.52</v>
      </c>
      <c r="G26" s="32">
        <f t="shared" si="6"/>
        <v>-2817300374.9299989</v>
      </c>
    </row>
    <row r="27" spans="1:7" ht="20.399999999999999" x14ac:dyDescent="0.2">
      <c r="A27" s="13" t="s">
        <v>16</v>
      </c>
      <c r="B27" s="35">
        <v>101568946.16</v>
      </c>
      <c r="C27" s="32">
        <f t="shared" si="5"/>
        <v>127000</v>
      </c>
      <c r="D27" s="32">
        <v>101695946.16</v>
      </c>
      <c r="E27" s="32">
        <v>16071281.220000001</v>
      </c>
      <c r="F27" s="32">
        <v>16077742.43</v>
      </c>
      <c r="G27" s="32">
        <f t="shared" si="6"/>
        <v>-85491203.729999989</v>
      </c>
    </row>
    <row r="28" spans="1:7" x14ac:dyDescent="0.2">
      <c r="A28" s="13"/>
      <c r="B28" s="35"/>
      <c r="C28" s="35"/>
      <c r="D28" s="23"/>
      <c r="E28" s="23"/>
      <c r="F28" s="23"/>
      <c r="G28" s="35"/>
    </row>
    <row r="29" spans="1:7" ht="30.6" x14ac:dyDescent="0.2">
      <c r="A29" s="24" t="s">
        <v>23</v>
      </c>
      <c r="B29" s="36">
        <f>SUM(B30:B33)</f>
        <v>0</v>
      </c>
      <c r="C29" s="36">
        <f t="shared" ref="C29:F29" si="7">SUM(C30:C33)</f>
        <v>0</v>
      </c>
      <c r="D29" s="36">
        <f t="shared" si="7"/>
        <v>0</v>
      </c>
      <c r="E29" s="36">
        <f t="shared" si="7"/>
        <v>0</v>
      </c>
      <c r="F29" s="36">
        <f t="shared" si="7"/>
        <v>0</v>
      </c>
      <c r="G29" s="36">
        <f t="shared" ref="G29" si="8">SUM(G30:G33)</f>
        <v>0</v>
      </c>
    </row>
    <row r="30" spans="1:7" x14ac:dyDescent="0.2">
      <c r="A30" s="13" t="s">
        <v>9</v>
      </c>
      <c r="B30" s="35">
        <v>0</v>
      </c>
      <c r="C30" s="32">
        <f t="shared" ref="C30:C33" si="9">D30-B30</f>
        <v>0</v>
      </c>
      <c r="D30" s="35">
        <v>0</v>
      </c>
      <c r="E30" s="35">
        <v>0</v>
      </c>
      <c r="F30" s="35">
        <v>0</v>
      </c>
      <c r="G30" s="32">
        <f t="shared" ref="G30:G33" si="10">F30-B30</f>
        <v>0</v>
      </c>
    </row>
    <row r="31" spans="1:7" x14ac:dyDescent="0.2">
      <c r="A31" s="13" t="s">
        <v>12</v>
      </c>
      <c r="B31" s="35">
        <v>0</v>
      </c>
      <c r="C31" s="32">
        <f t="shared" si="9"/>
        <v>0</v>
      </c>
      <c r="D31" s="35">
        <v>0</v>
      </c>
      <c r="E31" s="35">
        <v>0</v>
      </c>
      <c r="F31" s="35">
        <v>0</v>
      </c>
      <c r="G31" s="32">
        <f t="shared" si="10"/>
        <v>0</v>
      </c>
    </row>
    <row r="32" spans="1:7" ht="21.6" x14ac:dyDescent="0.2">
      <c r="A32" s="13" t="s">
        <v>24</v>
      </c>
      <c r="B32" s="35">
        <v>0</v>
      </c>
      <c r="C32" s="32">
        <f t="shared" si="9"/>
        <v>0</v>
      </c>
      <c r="D32" s="35">
        <v>0</v>
      </c>
      <c r="E32" s="35">
        <v>0</v>
      </c>
      <c r="F32" s="35">
        <v>0</v>
      </c>
      <c r="G32" s="32">
        <f t="shared" si="10"/>
        <v>0</v>
      </c>
    </row>
    <row r="33" spans="1:7" ht="20.399999999999999" x14ac:dyDescent="0.2">
      <c r="A33" s="13" t="s">
        <v>16</v>
      </c>
      <c r="B33" s="35">
        <v>0</v>
      </c>
      <c r="C33" s="32">
        <f t="shared" si="9"/>
        <v>0</v>
      </c>
      <c r="D33" s="35">
        <v>0</v>
      </c>
      <c r="E33" s="35">
        <v>0</v>
      </c>
      <c r="F33" s="35">
        <v>0</v>
      </c>
      <c r="G33" s="32">
        <f t="shared" si="10"/>
        <v>0</v>
      </c>
    </row>
    <row r="34" spans="1:7" x14ac:dyDescent="0.2">
      <c r="A34" s="26"/>
      <c r="B34" s="35"/>
      <c r="C34" s="35"/>
      <c r="D34" s="23"/>
      <c r="E34" s="23"/>
      <c r="F34" s="23"/>
      <c r="G34" s="35"/>
    </row>
    <row r="35" spans="1:7" x14ac:dyDescent="0.2">
      <c r="A35" s="27" t="s">
        <v>17</v>
      </c>
      <c r="B35" s="36">
        <f>B36</f>
        <v>0</v>
      </c>
      <c r="C35" s="36">
        <f t="shared" ref="C35:F35" si="11">C36</f>
        <v>2230713651.3500032</v>
      </c>
      <c r="D35" s="36">
        <f t="shared" si="11"/>
        <v>2230713651.3500032</v>
      </c>
      <c r="E35" s="36">
        <f t="shared" si="11"/>
        <v>0</v>
      </c>
      <c r="F35" s="36">
        <f t="shared" si="11"/>
        <v>0</v>
      </c>
      <c r="G35" s="36">
        <f t="shared" ref="G35" si="12">G36</f>
        <v>0</v>
      </c>
    </row>
    <row r="36" spans="1:7" x14ac:dyDescent="0.2">
      <c r="A36" s="13" t="s">
        <v>17</v>
      </c>
      <c r="B36" s="35">
        <v>0</v>
      </c>
      <c r="C36" s="32">
        <f t="shared" ref="C36" si="13">D36-B36</f>
        <v>2230713651.3500032</v>
      </c>
      <c r="D36" s="32">
        <v>2230713651.3500032</v>
      </c>
      <c r="E36" s="32">
        <v>0</v>
      </c>
      <c r="F36" s="32">
        <v>0</v>
      </c>
      <c r="G36" s="32">
        <f t="shared" ref="G36" si="14">F36-B36</f>
        <v>0</v>
      </c>
    </row>
    <row r="37" spans="1:7" x14ac:dyDescent="0.2">
      <c r="A37" s="13"/>
      <c r="B37" s="25"/>
      <c r="C37" s="25"/>
      <c r="D37" s="25"/>
      <c r="E37" s="25"/>
      <c r="F37" s="25"/>
      <c r="G37" s="25"/>
    </row>
    <row r="38" spans="1:7" x14ac:dyDescent="0.2">
      <c r="A38" s="28" t="s">
        <v>18</v>
      </c>
      <c r="B38" s="33">
        <f>B35+B29+B19</f>
        <v>9292638669.9999981</v>
      </c>
      <c r="C38" s="33">
        <f t="shared" ref="C38:F38" si="15">C35+C29+C19</f>
        <v>2456881331.8800044</v>
      </c>
      <c r="D38" s="33">
        <f t="shared" si="15"/>
        <v>11749520001.880001</v>
      </c>
      <c r="E38" s="33">
        <f t="shared" si="15"/>
        <v>5630622537.04</v>
      </c>
      <c r="F38" s="33">
        <f t="shared" si="15"/>
        <v>5631742154.4400005</v>
      </c>
      <c r="G38" s="33">
        <f>G35+G29+G19</f>
        <v>-3660896515.559999</v>
      </c>
    </row>
    <row r="39" spans="1:7" x14ac:dyDescent="0.2">
      <c r="A39" s="18"/>
      <c r="B39" s="19"/>
      <c r="C39" s="19"/>
      <c r="D39" s="19"/>
      <c r="E39" s="21" t="s">
        <v>19</v>
      </c>
      <c r="F39" s="29"/>
      <c r="G39" s="41">
        <v>0</v>
      </c>
    </row>
    <row r="41" spans="1:7" ht="11.4" x14ac:dyDescent="0.2">
      <c r="A41" s="30" t="s">
        <v>25</v>
      </c>
    </row>
    <row r="42" spans="1:7" ht="11.4" x14ac:dyDescent="0.2">
      <c r="A42" s="30" t="s">
        <v>26</v>
      </c>
    </row>
    <row r="43" spans="1:7" ht="27" customHeight="1" x14ac:dyDescent="0.2">
      <c r="A43" s="44" t="s">
        <v>27</v>
      </c>
      <c r="B43" s="44"/>
      <c r="C43" s="44"/>
      <c r="D43" s="44"/>
      <c r="E43" s="44"/>
      <c r="F43" s="44"/>
      <c r="G43" s="44"/>
    </row>
    <row r="66" spans="1:6" ht="13.8" x14ac:dyDescent="0.2">
      <c r="A66" s="37"/>
      <c r="B66" s="37"/>
      <c r="C66" s="37"/>
      <c r="D66" s="37"/>
      <c r="E66" s="37"/>
      <c r="F66" s="37"/>
    </row>
    <row r="67" spans="1:6" ht="13.8" x14ac:dyDescent="0.2">
      <c r="A67" s="38" t="s">
        <v>29</v>
      </c>
      <c r="B67" s="37"/>
      <c r="C67" s="37"/>
      <c r="D67" s="42" t="s">
        <v>30</v>
      </c>
      <c r="E67" s="42"/>
      <c r="F67" s="42"/>
    </row>
    <row r="68" spans="1:6" ht="13.8" x14ac:dyDescent="0.2">
      <c r="A68" s="39" t="s">
        <v>31</v>
      </c>
      <c r="B68" s="37"/>
      <c r="C68" s="37"/>
      <c r="D68" s="43" t="s">
        <v>32</v>
      </c>
      <c r="E68" s="43"/>
      <c r="F68" s="43"/>
    </row>
  </sheetData>
  <sheetProtection formatCells="0" formatColumns="0" formatRows="0" insertRows="0" autoFilter="0"/>
  <mergeCells count="8">
    <mergeCell ref="D67:F67"/>
    <mergeCell ref="D68:F68"/>
    <mergeCell ref="A43:G43"/>
    <mergeCell ref="A1:G1"/>
    <mergeCell ref="G2:G3"/>
    <mergeCell ref="G17:G18"/>
    <mergeCell ref="B2:F2"/>
    <mergeCell ref="B17:F17"/>
  </mergeCells>
  <printOptions horizontalCentered="1"/>
  <pageMargins left="0.70866141732283472" right="0.70866141732283472" top="0.74803149606299213" bottom="0.74803149606299213" header="0.31496062992125984" footer="0.31496062992125984"/>
  <pageSetup scale="66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E870C685-4EC9-4932-A003-305D608689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1F782C6-C5B4-4361-A1DF-CC0A1031DC80}">
  <ds:schemaRefs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0c865bf4-0f22-4e4d-b041-7b0c1657e5a8"/>
    <ds:schemaRef ds:uri="http://schemas.microsoft.com/office/2006/metadata/properties"/>
    <ds:schemaRef ds:uri="http://purl.org/dc/terms/"/>
    <ds:schemaRef ds:uri="http://purl.org/dc/dcmitype/"/>
    <ds:schemaRef ds:uri="http://purl.org/dc/elements/1.1/"/>
    <ds:schemaRef ds:uri="http://schemas.openxmlformats.org/package/2006/metadata/core-properties"/>
    <ds:schemaRef ds:uri="6aa8a68a-ab09-4ac8-a697-fdce915bc567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EAI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Monica Ornelas Lozano</cp:lastModifiedBy>
  <cp:revision/>
  <cp:lastPrinted>2026-07-27T16:46:01Z</cp:lastPrinted>
  <dcterms:created xsi:type="dcterms:W3CDTF">2012-12-11T20:48:19Z</dcterms:created>
  <dcterms:modified xsi:type="dcterms:W3CDTF">2026-07-27T16:50:51Z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